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$#,##0.00;($#,##0.00);-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color rgb="005A6874"/>
      <sz val="10"/>
    </font>
    <font>
      <name val="Arial"/>
      <b val="1"/>
      <color rgb="0016202B"/>
      <sz val="10"/>
    </font>
    <font>
      <name val="Arial"/>
      <i val="1"/>
      <color rgb="005A6874"/>
      <sz val="9"/>
    </font>
    <font>
      <name val="Arial"/>
      <b val="1"/>
      <color rgb="00FFFFFF"/>
      <sz val="9"/>
    </font>
    <font>
      <name val="Arial"/>
      <b val="1"/>
      <color rgb="0016202B"/>
      <sz val="11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  <font>
      <name val="Arial"/>
      <color rgb="005A6874"/>
      <sz val="9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F1EFEA"/>
      </patternFill>
    </fill>
    <fill>
      <patternFill patternType="solid">
        <fgColor rgb="001E3A5F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164" fontId="4" fillId="2" borderId="1" applyAlignment="1" pivotButton="0" quotePrefix="0" xfId="0">
      <alignment horizontal="right" vertical="center"/>
    </xf>
    <xf numFmtId="0" fontId="7" fillId="0" borderId="0" pivotButton="0" quotePrefix="0" xfId="0"/>
    <xf numFmtId="164" fontId="7" fillId="3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4" borderId="1" applyAlignment="1" pivotButton="0" quotePrefix="0" xfId="0">
      <alignment horizontal="center" vertical="center"/>
    </xf>
    <xf numFmtId="0" fontId="4" fillId="2" borderId="2" pivotButton="0" quotePrefix="0" xfId="0"/>
    <xf numFmtId="164" fontId="4" fillId="2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5" fontId="4" fillId="2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center" vertical="center"/>
    </xf>
    <xf numFmtId="0" fontId="10" fillId="3" borderId="1" pivotButton="0" quotePrefix="0" xfId="0"/>
    <xf numFmtId="0" fontId="0" fillId="3" borderId="1" pivotButton="0" quotePrefix="0" xfId="0"/>
    <xf numFmtId="165" fontId="10" fillId="3" borderId="1" applyAlignment="1" pivotButton="0" quotePrefix="0" xfId="0">
      <alignment horizontal="right" vertical="center"/>
    </xf>
    <xf numFmtId="0" fontId="11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0" fontId="13" fillId="0" borderId="0" pivotButton="0" quotePrefix="0" xfId="0"/>
    <xf numFmtId="0" fontId="14" fillId="0" borderId="0" pivotButton="0" quotePrefix="0" xfId="0"/>
    <xf numFmtId="0" fontId="4" fillId="0" borderId="2" pivotButton="0" quotePrefix="0" xfId="0"/>
    <xf numFmtId="0" fontId="6" fillId="0" borderId="2" pivotButton="0" quotePrefix="0" xfId="0"/>
    <xf numFmtId="0" fontId="1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  <col width="14" customWidth="1" min="4" max="4"/>
    <col width="12" customWidth="1" min="5" max="5"/>
    <col width="12" customWidth="1" min="6" max="6"/>
    <col width="6" customWidth="1" min="7" max="7"/>
  </cols>
  <sheetData>
    <row r="1" ht="22" customHeight="1">
      <c r="A1" s="1" t="inlineStr">
        <is>
          <t>Whole-Room Material Estimator</t>
        </is>
      </c>
    </row>
    <row r="2">
      <c r="A2" s="2" t="inlineStr">
        <is>
          <t>One room, every material, one trip.</t>
        </is>
      </c>
    </row>
    <row r="4">
      <c r="A4" s="3" t="inlineStr">
        <is>
          <t>Room</t>
        </is>
      </c>
      <c r="B4" s="4" t="n"/>
      <c r="D4" s="3" t="inlineStr">
        <is>
          <t>Date</t>
        </is>
      </c>
      <c r="E4" s="4" t="n"/>
      <c r="F4" s="3" t="inlineStr">
        <is>
          <t>Budget</t>
        </is>
      </c>
      <c r="G4" s="4" t="n"/>
    </row>
    <row r="6">
      <c r="A6" s="5" t="inlineStr">
        <is>
          <t>1 · The three numbers everything comes from</t>
        </is>
      </c>
    </row>
    <row r="7">
      <c r="A7" s="6" t="inlineStr">
        <is>
          <t>Length (ft)</t>
        </is>
      </c>
      <c r="B7" s="7" t="n">
        <v>12</v>
      </c>
    </row>
    <row r="8">
      <c r="A8" s="6" t="inlineStr">
        <is>
          <t>Width (ft)</t>
        </is>
      </c>
      <c r="B8" s="7" t="n">
        <v>14</v>
      </c>
    </row>
    <row r="9">
      <c r="A9" s="6" t="inlineStr">
        <is>
          <t>Ceiling height (ft)</t>
        </is>
      </c>
      <c r="B9" s="7" t="n">
        <v>9</v>
      </c>
    </row>
    <row r="10">
      <c r="A10" s="6" t="inlineStr">
        <is>
          <t>Doors</t>
        </is>
      </c>
      <c r="B10" s="7" t="n">
        <v>2</v>
      </c>
    </row>
    <row r="11">
      <c r="A11" s="6" t="inlineStr">
        <is>
          <t>Windows</t>
        </is>
      </c>
      <c r="B11" s="7" t="n">
        <v>3</v>
      </c>
    </row>
    <row r="12">
      <c r="A12" s="8" t="inlineStr">
        <is>
          <t>Floor area (sq ft)</t>
        </is>
      </c>
      <c r="B12" s="9">
        <f>IF(AND(N(B7)&gt;0,N(B8)&gt;0),B7*B8,"")</f>
        <v/>
      </c>
    </row>
    <row r="13">
      <c r="A13" s="8" t="inlineStr">
        <is>
          <t>Perimeter (linear ft)</t>
        </is>
      </c>
      <c r="B13" s="9">
        <f>IF(AND(N(B7)&gt;0,N(B8)&gt;0),2*(B7+B8),"")</f>
        <v/>
      </c>
    </row>
    <row r="14">
      <c r="A14" s="8" t="inlineStr">
        <is>
          <t>Wall area, gross (sq ft)</t>
        </is>
      </c>
      <c r="B14" s="9">
        <f>IF(AND(N(B13)&gt;0,N(B9)&gt;0),B13*B9,"")</f>
        <v/>
      </c>
    </row>
    <row r="15">
      <c r="A15" s="8" t="inlineStr">
        <is>
          <t>Openings to deduct (sq ft)</t>
        </is>
      </c>
      <c r="B15" s="9">
        <f>IF(OR(N(B10)&gt;0,N(B11)&gt;0),B10*21+B11*12,0)</f>
        <v/>
      </c>
    </row>
    <row r="16">
      <c r="A16" s="8" t="inlineStr">
        <is>
          <t>Wall area, net (sq ft)</t>
        </is>
      </c>
      <c r="B16" s="9">
        <f>IF(N(B14)&gt;0,MAX(0,B14-B15),"")</f>
        <v/>
      </c>
    </row>
    <row r="18">
      <c r="A18" s="10" t="inlineStr">
        <is>
          <t>A door is counted at 21 sq ft and a window at 12 — the same figures the calculators use.</t>
        </is>
      </c>
    </row>
    <row r="20">
      <c r="A20" s="5" t="inlineStr">
        <is>
          <t>2 · What the room needs</t>
        </is>
      </c>
    </row>
    <row r="21">
      <c r="A21" s="10" t="inlineStr">
        <is>
          <t>Type the area or length in column B — or point it at one of the figures above, e.g. =B16. Coverage figures are on the Coverage tab.</t>
        </is>
      </c>
    </row>
    <row r="22" ht="20" customHeight="1">
      <c r="A22" s="11" t="inlineStr">
        <is>
          <t>Material</t>
        </is>
      </c>
      <c r="B22" s="11" t="inlineStr">
        <is>
          <t>Area or length</t>
        </is>
      </c>
      <c r="C22" s="11" t="inlineStr">
        <is>
          <t>One package covers</t>
        </is>
      </c>
      <c r="D22" s="11" t="inlineStr">
        <is>
          <t>Buy this many</t>
        </is>
      </c>
      <c r="E22" s="11" t="inlineStr">
        <is>
          <t>Price each</t>
        </is>
      </c>
      <c r="F22" s="11" t="inlineStr">
        <is>
          <t>Cost</t>
        </is>
      </c>
      <c r="G22" s="11" t="inlineStr">
        <is>
          <t>✓</t>
        </is>
      </c>
    </row>
    <row r="23" ht="18" customHeight="1">
      <c r="A23" s="12" t="inlineStr">
        <is>
          <t>Drywall, 4 × 8 ft sheets</t>
        </is>
      </c>
      <c r="B23" s="13">
        <f>B16</f>
        <v/>
      </c>
      <c r="C23" s="12" t="n">
        <v>32</v>
      </c>
      <c r="D23" s="14">
        <f>IF(AND(N(B23)&gt;0,N(C23)&gt;0),CEILING(B23/C23,1),"")</f>
        <v/>
      </c>
      <c r="E23" s="15" t="n"/>
      <c r="F23" s="16">
        <f>IF(AND(N(D23)&gt;0,N(E23)&gt;0),D23*E23,"")</f>
        <v/>
      </c>
      <c r="G23" s="17" t="n"/>
    </row>
    <row r="24" ht="18" customHeight="1">
      <c r="A24" s="12" t="inlineStr">
        <is>
          <t>Paint, 2 coats</t>
        </is>
      </c>
      <c r="B24" s="13">
        <f>B16*2</f>
        <v/>
      </c>
      <c r="C24" s="12" t="n">
        <v>350</v>
      </c>
      <c r="D24" s="14">
        <f>IF(AND(N(B24)&gt;0,N(C24)&gt;0),CEILING(B24/C24,1),"")</f>
        <v/>
      </c>
      <c r="E24" s="15" t="n"/>
      <c r="F24" s="16">
        <f>IF(AND(N(D24)&gt;0,N(E24)&gt;0),D24*E24,"")</f>
        <v/>
      </c>
      <c r="G24" s="17" t="n"/>
    </row>
    <row r="25" ht="18" customHeight="1">
      <c r="A25" s="12" t="inlineStr">
        <is>
          <t>Flooring</t>
        </is>
      </c>
      <c r="B25" s="13">
        <f>B12</f>
        <v/>
      </c>
      <c r="C25" s="12" t="n"/>
      <c r="D25" s="14">
        <f>IF(AND(N(B25)&gt;0,N(C25)&gt;0),CEILING(B25/C25,1),"")</f>
        <v/>
      </c>
      <c r="E25" s="15" t="n"/>
      <c r="F25" s="16">
        <f>IF(AND(N(D25)&gt;0,N(E25)&gt;0),D25*E25,"")</f>
        <v/>
      </c>
      <c r="G25" s="17" t="n"/>
    </row>
    <row r="26" ht="18" customHeight="1">
      <c r="A26" s="12" t="inlineStr">
        <is>
          <t>Baseboard</t>
        </is>
      </c>
      <c r="B26" s="13">
        <f>B13</f>
        <v/>
      </c>
      <c r="C26" s="12" t="n"/>
      <c r="D26" s="14">
        <f>IF(AND(N(B26)&gt;0,N(C26)&gt;0),CEILING(B26/C26,1),"")</f>
        <v/>
      </c>
      <c r="E26" s="15" t="n"/>
      <c r="F26" s="16">
        <f>IF(AND(N(D26)&gt;0,N(E26)&gt;0),D26*E26,"")</f>
        <v/>
      </c>
      <c r="G26" s="17" t="n"/>
    </row>
    <row r="27" ht="18" customHeight="1">
      <c r="A27" s="12" t="n"/>
      <c r="B27" s="13" t="n"/>
      <c r="C27" s="12" t="n"/>
      <c r="D27" s="14">
        <f>IF(AND(N(B27)&gt;0,N(C27)&gt;0),CEILING(B27/C27,1),"")</f>
        <v/>
      </c>
      <c r="E27" s="15" t="n"/>
      <c r="F27" s="16">
        <f>IF(AND(N(D27)&gt;0,N(E27)&gt;0),D27*E27,"")</f>
        <v/>
      </c>
      <c r="G27" s="17" t="n"/>
    </row>
    <row r="28" ht="18" customHeight="1">
      <c r="A28" s="12" t="n"/>
      <c r="B28" s="13" t="n"/>
      <c r="C28" s="12" t="n"/>
      <c r="D28" s="14">
        <f>IF(AND(N(B28)&gt;0,N(C28)&gt;0),CEILING(B28/C28,1),"")</f>
        <v/>
      </c>
      <c r="E28" s="15" t="n"/>
      <c r="F28" s="16">
        <f>IF(AND(N(D28)&gt;0,N(E28)&gt;0),D28*E28,"")</f>
        <v/>
      </c>
      <c r="G28" s="17" t="n"/>
    </row>
    <row r="29" ht="18" customHeight="1">
      <c r="A29" s="12" t="n"/>
      <c r="B29" s="13" t="n"/>
      <c r="C29" s="12" t="n"/>
      <c r="D29" s="14">
        <f>IF(AND(N(B29)&gt;0,N(C29)&gt;0),CEILING(B29/C29,1),"")</f>
        <v/>
      </c>
      <c r="E29" s="15" t="n"/>
      <c r="F29" s="16">
        <f>IF(AND(N(D29)&gt;0,N(E29)&gt;0),D29*E29,"")</f>
        <v/>
      </c>
      <c r="G29" s="17" t="n"/>
    </row>
    <row r="30" ht="18" customHeight="1">
      <c r="A30" s="12" t="n"/>
      <c r="B30" s="13" t="n"/>
      <c r="C30" s="12" t="n"/>
      <c r="D30" s="14">
        <f>IF(AND(N(B30)&gt;0,N(C30)&gt;0),CEILING(B30/C30,1),"")</f>
        <v/>
      </c>
      <c r="E30" s="15" t="n"/>
      <c r="F30" s="16">
        <f>IF(AND(N(D30)&gt;0,N(E30)&gt;0),D30*E30,"")</f>
        <v/>
      </c>
      <c r="G30" s="17" t="n"/>
    </row>
    <row r="31" ht="18" customHeight="1">
      <c r="A31" s="12" t="n"/>
      <c r="B31" s="13" t="n"/>
      <c r="C31" s="12" t="n"/>
      <c r="D31" s="14">
        <f>IF(AND(N(B31)&gt;0,N(C31)&gt;0),CEILING(B31/C31,1),"")</f>
        <v/>
      </c>
      <c r="E31" s="15" t="n"/>
      <c r="F31" s="16">
        <f>IF(AND(N(D31)&gt;0,N(E31)&gt;0),D31*E31,"")</f>
        <v/>
      </c>
      <c r="G31" s="17" t="n"/>
    </row>
    <row r="32" ht="18" customHeight="1">
      <c r="A32" s="12" t="n"/>
      <c r="B32" s="13" t="n"/>
      <c r="C32" s="12" t="n"/>
      <c r="D32" s="14">
        <f>IF(AND(N(B32)&gt;0,N(C32)&gt;0),CEILING(B32/C32,1),"")</f>
        <v/>
      </c>
      <c r="E32" s="15" t="n"/>
      <c r="F32" s="16">
        <f>IF(AND(N(D32)&gt;0,N(E32)&gt;0),D32*E32,"")</f>
        <v/>
      </c>
      <c r="G32" s="17" t="n"/>
    </row>
    <row r="33" ht="18" customHeight="1">
      <c r="A33" s="12" t="n"/>
      <c r="B33" s="13" t="n"/>
      <c r="C33" s="12" t="n"/>
      <c r="D33" s="14">
        <f>IF(AND(N(B33)&gt;0,N(C33)&gt;0),CEILING(B33/C33,1),"")</f>
        <v/>
      </c>
      <c r="E33" s="15" t="n"/>
      <c r="F33" s="16">
        <f>IF(AND(N(D33)&gt;0,N(E33)&gt;0),D33*E33,"")</f>
        <v/>
      </c>
      <c r="G33" s="17" t="n"/>
    </row>
    <row r="34" ht="18" customHeight="1">
      <c r="A34" s="12" t="n"/>
      <c r="B34" s="13" t="n"/>
      <c r="C34" s="12" t="n"/>
      <c r="D34" s="14">
        <f>IF(AND(N(B34)&gt;0,N(C34)&gt;0),CEILING(B34/C34,1),"")</f>
        <v/>
      </c>
      <c r="E34" s="15" t="n"/>
      <c r="F34" s="16">
        <f>IF(AND(N(D34)&gt;0,N(E34)&gt;0),D34*E34,"")</f>
        <v/>
      </c>
      <c r="G34" s="17" t="n"/>
    </row>
    <row r="35" ht="18" customHeight="1">
      <c r="A35" s="12" t="n"/>
      <c r="B35" s="13" t="n"/>
      <c r="C35" s="12" t="n"/>
      <c r="D35" s="14">
        <f>IF(AND(N(B35)&gt;0,N(C35)&gt;0),CEILING(B35/C35,1),"")</f>
        <v/>
      </c>
      <c r="E35" s="15" t="n"/>
      <c r="F35" s="16">
        <f>IF(AND(N(D35)&gt;0,N(E35)&gt;0),D35*E35,"")</f>
        <v/>
      </c>
      <c r="G35" s="17" t="n"/>
    </row>
    <row r="36" ht="18" customHeight="1">
      <c r="A36" s="12" t="n"/>
      <c r="B36" s="13" t="n"/>
      <c r="C36" s="12" t="n"/>
      <c r="D36" s="14">
        <f>IF(AND(N(B36)&gt;0,N(C36)&gt;0),CEILING(B36/C36,1),"")</f>
        <v/>
      </c>
      <c r="E36" s="15" t="n"/>
      <c r="F36" s="16">
        <f>IF(AND(N(D36)&gt;0,N(E36)&gt;0),D36*E36,"")</f>
        <v/>
      </c>
      <c r="G36" s="17" t="n"/>
    </row>
    <row r="37" ht="18" customHeight="1">
      <c r="A37" s="12" t="n"/>
      <c r="B37" s="13" t="n"/>
      <c r="C37" s="12" t="n"/>
      <c r="D37" s="14">
        <f>IF(AND(N(B37)&gt;0,N(C37)&gt;0),CEILING(B37/C37,1),"")</f>
        <v/>
      </c>
      <c r="E37" s="15" t="n"/>
      <c r="F37" s="16">
        <f>IF(AND(N(D37)&gt;0,N(E37)&gt;0),D37*E37,"")</f>
        <v/>
      </c>
      <c r="G37" s="17" t="n"/>
    </row>
    <row r="38" ht="18" customHeight="1">
      <c r="A38" s="12" t="n"/>
      <c r="B38" s="13" t="n"/>
      <c r="C38" s="12" t="n"/>
      <c r="D38" s="14">
        <f>IF(AND(N(B38)&gt;0,N(C38)&gt;0),CEILING(B38/C38,1),"")</f>
        <v/>
      </c>
      <c r="E38" s="15" t="n"/>
      <c r="F38" s="16">
        <f>IF(AND(N(D38)&gt;0,N(E38)&gt;0),D38*E38,"")</f>
        <v/>
      </c>
      <c r="G38" s="17" t="n"/>
    </row>
    <row r="39">
      <c r="A39" s="18" t="inlineStr">
        <is>
          <t>TOTAL</t>
        </is>
      </c>
      <c r="B39" s="19" t="n"/>
      <c r="C39" s="19" t="n"/>
      <c r="D39" s="19" t="n"/>
      <c r="E39" s="19" t="n"/>
      <c r="F39" s="20">
        <f>SUM(F23:F38)</f>
        <v/>
      </c>
      <c r="G39" s="19" t="n"/>
    </row>
    <row r="41">
      <c r="A41" s="21" t="inlineStr">
        <is>
          <t>The order most people work in</t>
        </is>
      </c>
    </row>
    <row r="42" ht="14" customHeight="1">
      <c r="A42" s="22" t="inlineStr">
        <is>
          <t>•  Insulation and drywall come off wall area. Deduct openings only if there are several.</t>
        </is>
      </c>
    </row>
    <row r="43" ht="14" customHeight="1">
      <c r="A43" s="22" t="inlineStr">
        <is>
          <t>•  Paint comes off wall area too, but two coats — and the ceiling is a separate number.</t>
        </is>
      </c>
    </row>
    <row r="44" ht="14" customHeight="1">
      <c r="A44" s="22" t="inlineStr">
        <is>
          <t>•  Flooring and underlayment come off floor area, plus waste for the cut pattern.</t>
        </is>
      </c>
    </row>
    <row r="45" ht="14" customHeight="1">
      <c r="A45" s="22" t="inlineStr">
        <is>
          <t>•  Baseboard and trim come off perimeter, minus door openings, plus a length for offcuts.</t>
        </is>
      </c>
    </row>
    <row r="47">
      <c r="A47" s="23" t="inlineStr">
        <is>
          <t>Whole-room material estimator  ·  free from onetripdiy.com/printables/</t>
        </is>
      </c>
    </row>
  </sheetData>
  <mergeCells count="7">
    <mergeCell ref="A44:G44"/>
    <mergeCell ref="A18:G18"/>
    <mergeCell ref="A45:G45"/>
    <mergeCell ref="A21:G21"/>
    <mergeCell ref="A43:G43"/>
    <mergeCell ref="A47:G47"/>
    <mergeCell ref="A42:G4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24" t="inlineStr">
        <is>
          <t>Coverage figures</t>
        </is>
      </c>
    </row>
    <row r="2">
      <c r="A2" s="10" t="inlineStr">
        <is>
          <t>Taken from the calculator named in the last column. The figure on the package you are holding always wins.</t>
        </is>
      </c>
    </row>
    <row r="4" ht="20" customHeight="1">
      <c r="A4" s="11" t="inlineStr">
        <is>
          <t>Material</t>
        </is>
      </c>
      <c r="B4" s="11" t="inlineStr">
        <is>
          <t>One package covers</t>
        </is>
      </c>
      <c r="C4" s="11" t="inlineStr">
        <is>
          <t>Figure</t>
        </is>
      </c>
      <c r="D4" s="11" t="inlineStr">
        <is>
          <t>Unit</t>
        </is>
      </c>
      <c r="E4" s="11" t="inlineStr">
        <is>
          <t>Calculator</t>
        </is>
      </c>
    </row>
    <row r="5">
      <c r="A5" s="25" t="inlineStr">
        <is>
          <t>Drywall 4 × 8 ft</t>
        </is>
      </c>
      <c r="B5" s="26" t="inlineStr">
        <is>
          <t>one sheet</t>
        </is>
      </c>
      <c r="C5" s="14" t="n">
        <v>32</v>
      </c>
      <c r="D5" s="26" t="inlineStr">
        <is>
          <t>sq ft</t>
        </is>
      </c>
      <c r="E5" s="27" t="inlineStr">
        <is>
          <t>onetripdiy.com/drywall-calculator/</t>
        </is>
      </c>
    </row>
    <row r="6">
      <c r="A6" s="25" t="inlineStr">
        <is>
          <t>Drywall 4 × 10 ft</t>
        </is>
      </c>
      <c r="B6" s="26" t="inlineStr">
        <is>
          <t>one sheet</t>
        </is>
      </c>
      <c r="C6" s="14" t="n">
        <v>40</v>
      </c>
      <c r="D6" s="26" t="inlineStr">
        <is>
          <t>sq ft</t>
        </is>
      </c>
      <c r="E6" s="27" t="inlineStr">
        <is>
          <t>onetripdiy.com/drywall-calculator/</t>
        </is>
      </c>
    </row>
    <row r="7">
      <c r="A7" s="25" t="inlineStr">
        <is>
          <t>Drywall 4 × 12 ft</t>
        </is>
      </c>
      <c r="B7" s="26" t="inlineStr">
        <is>
          <t>one sheet</t>
        </is>
      </c>
      <c r="C7" s="14" t="n">
        <v>48</v>
      </c>
      <c r="D7" s="26" t="inlineStr">
        <is>
          <t>sq ft</t>
        </is>
      </c>
      <c r="E7" s="27" t="inlineStr">
        <is>
          <t>onetripdiy.com/drywall-calculator/</t>
        </is>
      </c>
    </row>
    <row r="8">
      <c r="A8" s="25" t="inlineStr">
        <is>
          <t>Paint — 400 sq ft</t>
        </is>
      </c>
      <c r="B8" s="26" t="inlineStr">
        <is>
          <t>one gallon, one coat</t>
        </is>
      </c>
      <c r="C8" s="14" t="n">
        <v>400</v>
      </c>
      <c r="D8" s="26" t="inlineStr">
        <is>
          <t>sq ft</t>
        </is>
      </c>
      <c r="E8" s="27" t="inlineStr">
        <is>
          <t>onetripdiy.com/paint-calculator/</t>
        </is>
      </c>
    </row>
    <row r="9">
      <c r="A9" s="25" t="inlineStr">
        <is>
          <t>Paint — 350 sq ft</t>
        </is>
      </c>
      <c r="B9" s="26" t="inlineStr">
        <is>
          <t>one gallon, one coat</t>
        </is>
      </c>
      <c r="C9" s="14" t="n">
        <v>350</v>
      </c>
      <c r="D9" s="26" t="inlineStr">
        <is>
          <t>sq ft</t>
        </is>
      </c>
      <c r="E9" s="27" t="inlineStr">
        <is>
          <t>onetripdiy.com/paint-calculator/</t>
        </is>
      </c>
    </row>
    <row r="10">
      <c r="A10" s="25" t="inlineStr">
        <is>
          <t>Paint — 300 sq ft</t>
        </is>
      </c>
      <c r="B10" s="26" t="inlineStr">
        <is>
          <t>one gallon, one coat</t>
        </is>
      </c>
      <c r="C10" s="14" t="n">
        <v>300</v>
      </c>
      <c r="D10" s="26" t="inlineStr">
        <is>
          <t>sq ft</t>
        </is>
      </c>
      <c r="E10" s="27" t="inlineStr">
        <is>
          <t>onetripdiy.com/paint-calculator/</t>
        </is>
      </c>
    </row>
    <row r="11">
      <c r="A11" s="25" t="inlineStr">
        <is>
          <t>Brick — Modular</t>
        </is>
      </c>
      <c r="B11" s="26" t="inlineStr">
        <is>
          <t>one sq ft of wall</t>
        </is>
      </c>
      <c r="C11" s="14" t="n">
        <v>6.86</v>
      </c>
      <c r="D11" s="26" t="inlineStr">
        <is>
          <t>bricks</t>
        </is>
      </c>
      <c r="E11" s="27" t="inlineStr">
        <is>
          <t>onetripdiy.com/brick-calculator/</t>
        </is>
      </c>
    </row>
    <row r="12">
      <c r="A12" s="25" t="inlineStr">
        <is>
          <t>Brick — Standard</t>
        </is>
      </c>
      <c r="B12" s="26" t="inlineStr">
        <is>
          <t>one sq ft of wall</t>
        </is>
      </c>
      <c r="C12" s="14" t="n">
        <v>6.55</v>
      </c>
      <c r="D12" s="26" t="inlineStr">
        <is>
          <t>bricks</t>
        </is>
      </c>
      <c r="E12" s="27" t="inlineStr">
        <is>
          <t>onetripdiy.com/brick-calculator/</t>
        </is>
      </c>
    </row>
    <row r="13">
      <c r="A13" s="25" t="inlineStr">
        <is>
          <t>Brick — Queen</t>
        </is>
      </c>
      <c r="B13" s="26" t="inlineStr">
        <is>
          <t>one sq ft of wall</t>
        </is>
      </c>
      <c r="C13" s="14" t="n">
        <v>5.76</v>
      </c>
      <c r="D13" s="26" t="inlineStr">
        <is>
          <t>bricks</t>
        </is>
      </c>
      <c r="E13" s="27" t="inlineStr">
        <is>
          <t>onetripdiy.com/brick-calculator/</t>
        </is>
      </c>
    </row>
    <row r="14">
      <c r="A14" s="25" t="inlineStr">
        <is>
          <t>Brick — King</t>
        </is>
      </c>
      <c r="B14" s="26" t="inlineStr">
        <is>
          <t>one sq ft of wall</t>
        </is>
      </c>
      <c r="C14" s="14" t="n">
        <v>4.8</v>
      </c>
      <c r="D14" s="26" t="inlineStr">
        <is>
          <t>bricks</t>
        </is>
      </c>
      <c r="E14" s="27" t="inlineStr">
        <is>
          <t>onetripdiy.com/brick-calculator/</t>
        </is>
      </c>
    </row>
    <row r="15">
      <c r="A15" s="25" t="inlineStr">
        <is>
          <t>Brick — Utility</t>
        </is>
      </c>
      <c r="B15" s="26" t="inlineStr">
        <is>
          <t>one sq ft of wall</t>
        </is>
      </c>
      <c r="C15" s="14" t="n">
        <v>3</v>
      </c>
      <c r="D15" s="26" t="inlineStr">
        <is>
          <t>bricks</t>
        </is>
      </c>
      <c r="E15" s="27" t="inlineStr">
        <is>
          <t>onetripdiy.com/brick-calculator/</t>
        </is>
      </c>
    </row>
    <row r="16">
      <c r="A16" s="25" t="inlineStr">
        <is>
          <t>Block — 8 or 6 in. thick</t>
        </is>
      </c>
      <c r="B16" s="26" t="inlineStr">
        <is>
          <t>one sq ft of wall</t>
        </is>
      </c>
      <c r="C16" s="14" t="n">
        <v>1.125</v>
      </c>
      <c r="D16" s="26" t="inlineStr">
        <is>
          <t>blocks</t>
        </is>
      </c>
      <c r="E16" s="27" t="inlineStr">
        <is>
          <t>onetripdiy.com/concrete-block-calculator/</t>
        </is>
      </c>
    </row>
    <row r="17">
      <c r="A17" s="25" t="inlineStr">
        <is>
          <t>Block — 8 × 8 × 24 in.</t>
        </is>
      </c>
      <c r="B17" s="26" t="inlineStr">
        <is>
          <t>one sq ft of wall</t>
        </is>
      </c>
      <c r="C17" s="14" t="n">
        <v>0.75</v>
      </c>
      <c r="D17" s="26" t="inlineStr">
        <is>
          <t>blocks</t>
        </is>
      </c>
      <c r="E17" s="27" t="inlineStr">
        <is>
          <t>onetripdiy.com/concrete-block-calculator/</t>
        </is>
      </c>
    </row>
    <row r="18">
      <c r="A18" s="25" t="inlineStr">
        <is>
          <t>Block — 8 × 4 × 16 in.</t>
        </is>
      </c>
      <c r="B18" s="26" t="inlineStr">
        <is>
          <t>one sq ft of wall</t>
        </is>
      </c>
      <c r="C18" s="14" t="n">
        <v>2.25</v>
      </c>
      <c r="D18" s="26" t="inlineStr">
        <is>
          <t>blocks</t>
        </is>
      </c>
      <c r="E18" s="27" t="inlineStr">
        <is>
          <t>onetripdiy.com/concrete-block-calculator/</t>
        </is>
      </c>
    </row>
    <row r="19">
      <c r="A19" s="25" t="inlineStr">
        <is>
          <t>Siding — 5 1/4 in. fiber cement</t>
        </is>
      </c>
      <c r="B19" s="26" t="inlineStr">
        <is>
          <t>one 12 ft plank</t>
        </is>
      </c>
      <c r="C19" s="14" t="n">
        <v>4</v>
      </c>
      <c r="D19" s="26" t="inlineStr">
        <is>
          <t>sq ft</t>
        </is>
      </c>
      <c r="E19" s="27" t="inlineStr">
        <is>
          <t>onetripdiy.com/siding-calculator/</t>
        </is>
      </c>
    </row>
    <row r="20">
      <c r="A20" s="25" t="inlineStr">
        <is>
          <t>Siding — 6 1/4 in. fiber cement</t>
        </is>
      </c>
      <c r="B20" s="26" t="inlineStr">
        <is>
          <t>one 12 ft plank</t>
        </is>
      </c>
      <c r="C20" s="14" t="n">
        <v>5</v>
      </c>
      <c r="D20" s="26" t="inlineStr">
        <is>
          <t>sq ft</t>
        </is>
      </c>
      <c r="E20" s="27" t="inlineStr">
        <is>
          <t>onetripdiy.com/siding-calculator/</t>
        </is>
      </c>
    </row>
    <row r="21">
      <c r="A21" s="25" t="inlineStr">
        <is>
          <t>Siding — 7 1/4 in. fiber cement</t>
        </is>
      </c>
      <c r="B21" s="26" t="inlineStr">
        <is>
          <t>one 12 ft plank</t>
        </is>
      </c>
      <c r="C21" s="14" t="n">
        <v>6</v>
      </c>
      <c r="D21" s="26" t="inlineStr">
        <is>
          <t>sq ft</t>
        </is>
      </c>
      <c r="E21" s="27" t="inlineStr">
        <is>
          <t>onetripdiy.com/siding-calculator/</t>
        </is>
      </c>
    </row>
    <row r="22">
      <c r="A22" s="25" t="inlineStr">
        <is>
          <t>Siding — 8 1/4 in. fiber cement</t>
        </is>
      </c>
      <c r="B22" s="26" t="inlineStr">
        <is>
          <t>one 12 ft plank</t>
        </is>
      </c>
      <c r="C22" s="14" t="n">
        <v>7</v>
      </c>
      <c r="D22" s="26" t="inlineStr">
        <is>
          <t>sq ft</t>
        </is>
      </c>
      <c r="E22" s="27" t="inlineStr">
        <is>
          <t>onetripdiy.com/siding-calculator/</t>
        </is>
      </c>
    </row>
    <row r="23">
      <c r="A23" s="25" t="inlineStr">
        <is>
          <t>Siding — 9 1/4 in. fiber cement</t>
        </is>
      </c>
      <c r="B23" s="26" t="inlineStr">
        <is>
          <t>one 12 ft plank</t>
        </is>
      </c>
      <c r="C23" s="14" t="n">
        <v>8</v>
      </c>
      <c r="D23" s="26" t="inlineStr">
        <is>
          <t>sq ft</t>
        </is>
      </c>
      <c r="E23" s="27" t="inlineStr">
        <is>
          <t>onetripdiy.com/siding-calculator/</t>
        </is>
      </c>
    </row>
    <row r="24">
      <c r="A24" s="25" t="inlineStr">
        <is>
          <t>Siding — 12 in. fiber cement</t>
        </is>
      </c>
      <c r="B24" s="26" t="inlineStr">
        <is>
          <t>one 12 ft plank</t>
        </is>
      </c>
      <c r="C24" s="14" t="n">
        <v>10.75</v>
      </c>
      <c r="D24" s="26" t="inlineStr">
        <is>
          <t>sq ft</t>
        </is>
      </c>
      <c r="E24" s="27" t="inlineStr">
        <is>
          <t>onetripdiy.com/siding-calculator/</t>
        </is>
      </c>
    </row>
    <row r="25">
      <c r="A25" s="25" t="inlineStr">
        <is>
          <t>Shiplap — 1 × 4 shiplap</t>
        </is>
      </c>
      <c r="B25" s="26" t="inlineStr">
        <is>
          <t>one 8 ft board</t>
        </is>
      </c>
      <c r="C25" s="14" t="n">
        <v>2.08</v>
      </c>
      <c r="D25" s="26" t="inlineStr">
        <is>
          <t>sq ft</t>
        </is>
      </c>
      <c r="E25" s="27" t="inlineStr">
        <is>
          <t>onetripdiy.com/shiplap-calculator/</t>
        </is>
      </c>
    </row>
    <row r="26">
      <c r="A26" s="25" t="inlineStr">
        <is>
          <t>Shiplap — 1 × 6 shiplap</t>
        </is>
      </c>
      <c r="B26" s="26" t="inlineStr">
        <is>
          <t>one 8 ft board</t>
        </is>
      </c>
      <c r="C26" s="14" t="n">
        <v>3.33</v>
      </c>
      <c r="D26" s="26" t="inlineStr">
        <is>
          <t>sq ft</t>
        </is>
      </c>
      <c r="E26" s="27" t="inlineStr">
        <is>
          <t>onetripdiy.com/shiplap-calculator/</t>
        </is>
      </c>
    </row>
    <row r="27">
      <c r="A27" s="25" t="inlineStr">
        <is>
          <t>Shiplap — 1 × 6 nickel gap</t>
        </is>
      </c>
      <c r="B27" s="26" t="inlineStr">
        <is>
          <t>one 8 ft board</t>
        </is>
      </c>
      <c r="C27" s="14" t="n">
        <v>3.42</v>
      </c>
      <c r="D27" s="26" t="inlineStr">
        <is>
          <t>sq ft</t>
        </is>
      </c>
      <c r="E27" s="27" t="inlineStr">
        <is>
          <t>onetripdiy.com/shiplap-calculator/</t>
        </is>
      </c>
    </row>
    <row r="28">
      <c r="A28" s="25" t="inlineStr">
        <is>
          <t>Shiplap — 1 × 8 shiplap</t>
        </is>
      </c>
      <c r="B28" s="26" t="inlineStr">
        <is>
          <t>one 8 ft board</t>
        </is>
      </c>
      <c r="C28" s="14" t="n">
        <v>4.58</v>
      </c>
      <c r="D28" s="26" t="inlineStr">
        <is>
          <t>sq ft</t>
        </is>
      </c>
      <c r="E28" s="27" t="inlineStr">
        <is>
          <t>onetripdiy.com/shiplap-calculator/</t>
        </is>
      </c>
    </row>
    <row r="29">
      <c r="A29" s="25" t="inlineStr">
        <is>
          <t>Shiplap — 1 × 8 T&amp;G</t>
        </is>
      </c>
      <c r="B29" s="26" t="inlineStr">
        <is>
          <t>one 8 ft board</t>
        </is>
      </c>
      <c r="C29" s="14" t="n">
        <v>4.67</v>
      </c>
      <c r="D29" s="26" t="inlineStr">
        <is>
          <t>sq ft</t>
        </is>
      </c>
      <c r="E29" s="27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