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" sheetId="1" state="visible" r:id="rId1"/>
    <sheet xmlns:r="http://schemas.openxmlformats.org/officeDocument/2006/relationships" name="Coverag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#"/>
    <numFmt numFmtId="165" formatCode="#,##0.0"/>
    <numFmt numFmtId="166" formatCode="#,##0.000"/>
  </numFmts>
  <fonts count="15">
    <font>
      <name val="Calibri"/>
      <family val="2"/>
      <color theme="1"/>
      <sz val="11"/>
      <scheme val="minor"/>
    </font>
    <font>
      <name val="Arial"/>
      <b val="1"/>
      <color rgb="001E3A5F"/>
      <sz val="16"/>
    </font>
    <font>
      <name val="Arial"/>
      <i val="1"/>
      <color rgb="005A6874"/>
      <sz val="10"/>
    </font>
    <font>
      <name val="Arial"/>
      <b val="1"/>
      <color rgb="005A6874"/>
      <sz val="9"/>
    </font>
    <font>
      <name val="Arial"/>
      <color rgb="0016202B"/>
      <sz val="10"/>
    </font>
    <font>
      <name val="Arial"/>
      <b val="1"/>
      <color rgb="001E3A5F"/>
      <sz val="11"/>
    </font>
    <font>
      <name val="Arial"/>
      <b val="1"/>
      <color rgb="00FFFFFF"/>
      <sz val="9"/>
    </font>
    <font>
      <name val="Arial"/>
      <b val="1"/>
      <color rgb="0016202B"/>
      <sz val="10"/>
    </font>
    <font>
      <name val="Arial"/>
      <color rgb="005A6874"/>
      <sz val="10"/>
    </font>
    <font>
      <name val="Arial"/>
      <color rgb="005A6874"/>
      <sz val="9"/>
    </font>
    <font>
      <name val="Arial"/>
      <i val="1"/>
      <color rgb="005A6874"/>
      <sz val="9"/>
    </font>
    <font>
      <name val="Arial"/>
      <b val="1"/>
      <color rgb="001E3A5F"/>
      <sz val="10"/>
    </font>
    <font>
      <name val="Arial"/>
      <color rgb="0016202B"/>
      <sz val="9"/>
    </font>
    <font>
      <name val="Arial"/>
      <color rgb="005A6874"/>
      <sz val="8"/>
    </font>
    <font>
      <name val="Arial"/>
      <b val="1"/>
      <color rgb="001E3A5F"/>
      <sz val="14"/>
    </font>
  </fonts>
  <fills count="5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1E3A5F"/>
      </patternFill>
    </fill>
    <fill>
      <patternFill patternType="solid">
        <fgColor rgb="00F1EFEA"/>
      </patternFill>
    </fill>
  </fills>
  <borders count="7">
    <border>
      <left/>
      <right/>
      <top/>
      <bottom/>
      <diagonal/>
    </border>
    <border>
      <left style="thin">
        <color rgb="00B9BEC6"/>
      </left>
      <right style="thin">
        <color rgb="00B9BEC6"/>
      </right>
      <top style="thin">
        <color rgb="00B9BEC6"/>
      </top>
      <bottom style="thin">
        <color rgb="00B9BEC6"/>
      </bottom>
    </border>
    <border>
      <left style="hair">
        <color rgb="00DCDFE4"/>
      </left>
      <right style="hair">
        <color rgb="00DCDFE4"/>
      </right>
      <top style="hair">
        <color rgb="00DCDFE4"/>
      </top>
      <bottom style="hair">
        <color rgb="00DCDFE4"/>
      </bottom>
    </border>
    <border>
      <left/>
      <right/>
      <top style="hair">
        <color rgb="00DCDFE4"/>
      </top>
      <bottom/>
      <diagonal/>
    </border>
    <border>
      <left/>
      <right style="hair">
        <color rgb="00DCDFE4"/>
      </right>
      <top style="hair">
        <color rgb="00DCDFE4"/>
      </top>
      <bottom/>
      <diagonal/>
    </border>
    <border>
      <left/>
      <right/>
      <top style="hair">
        <color rgb="00DCDFE4"/>
      </top>
      <bottom style="hair">
        <color rgb="00DCDFE4"/>
      </bottom>
      <diagonal/>
    </border>
    <border>
      <left/>
      <right style="hair">
        <color rgb="00DCDFE4"/>
      </right>
      <top style="hair">
        <color rgb="00DCDFE4"/>
      </top>
      <bottom style="hair">
        <color rgb="00DCDFE4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5" fillId="0" borderId="0" pivotButton="0" quotePrefix="0" xfId="0"/>
    <xf numFmtId="0" fontId="6" fillId="3" borderId="1" applyAlignment="1" pivotButton="0" quotePrefix="0" xfId="0">
      <alignment horizontal="center" vertical="center"/>
    </xf>
    <xf numFmtId="164" fontId="4" fillId="2" borderId="1" applyAlignment="1" pivotButton="0" quotePrefix="0" xfId="0">
      <alignment horizontal="right" vertical="center"/>
    </xf>
    <xf numFmtId="165" fontId="4" fillId="0" borderId="2" applyAlignment="1" pivotButton="0" quotePrefix="0" xfId="0">
      <alignment horizontal="right" vertical="center"/>
    </xf>
    <xf numFmtId="165" fontId="4" fillId="2" borderId="1" applyAlignment="1" pivotButton="0" quotePrefix="0" xfId="0">
      <alignment horizontal="right" vertical="center"/>
    </xf>
    <xf numFmtId="0" fontId="7" fillId="4" borderId="0" pivotButton="0" quotePrefix="0" xfId="0"/>
    <xf numFmtId="165" fontId="7" fillId="4" borderId="1" applyAlignment="1" pivotButton="0" quotePrefix="0" xfId="0">
      <alignment horizontal="right" vertical="center"/>
    </xf>
    <xf numFmtId="0" fontId="8" fillId="0" borderId="0" pivotButton="0" quotePrefix="0" xfId="0"/>
    <xf numFmtId="3" fontId="4" fillId="2" borderId="1" applyAlignment="1" pivotButton="0" quotePrefix="0" xfId="0">
      <alignment horizontal="right" vertical="center"/>
    </xf>
    <xf numFmtId="166" fontId="4" fillId="2" borderId="1" applyAlignment="1" pivotButton="0" quotePrefix="0" xfId="0">
      <alignment horizontal="right" vertical="center"/>
    </xf>
    <xf numFmtId="3" fontId="4" fillId="0" borderId="2" applyAlignment="1" pivotButton="0" quotePrefix="0" xfId="0">
      <alignment horizontal="right" vertical="center"/>
    </xf>
    <xf numFmtId="4" fontId="4" fillId="0" borderId="2" applyAlignment="1" pivotButton="0" quotePrefix="0" xfId="0">
      <alignment horizontal="right" vertical="center"/>
    </xf>
    <xf numFmtId="0" fontId="9" fillId="0" borderId="2" applyAlignment="1" pivotButton="0" quotePrefix="0" xfId="0">
      <alignment horizontal="left" vertical="center"/>
    </xf>
    <xf numFmtId="0" fontId="0" fillId="0" borderId="5" pivotButton="0" quotePrefix="0" xfId="0"/>
    <xf numFmtId="0" fontId="0" fillId="0" borderId="6" pivotButton="0" quotePrefix="0" xfId="0"/>
    <xf numFmtId="0" fontId="10" fillId="0" borderId="0" applyAlignment="1" pivotButton="0" quotePrefix="0" xfId="0">
      <alignment horizontal="left" vertical="top" wrapText="1"/>
    </xf>
    <xf numFmtId="0" fontId="11" fillId="0" borderId="0" pivotButton="0" quotePrefix="0" xfId="0"/>
    <xf numFmtId="0" fontId="12" fillId="0" borderId="0" applyAlignment="1" pivotButton="0" quotePrefix="0" xfId="0">
      <alignment horizontal="left" vertical="top" wrapText="1"/>
    </xf>
    <xf numFmtId="0" fontId="13" fillId="0" borderId="0" pivotButton="0" quotePrefix="0" xfId="0"/>
    <xf numFmtId="0" fontId="14" fillId="0" borderId="0" pivotButton="0" quotePrefix="0" xfId="0"/>
    <xf numFmtId="0" fontId="10" fillId="0" borderId="0" pivotButton="0" quotePrefix="0" xfId="0"/>
    <xf numFmtId="0" fontId="4" fillId="0" borderId="2" pivotButton="0" quotePrefix="0" xfId="0"/>
    <xf numFmtId="0" fontId="8" fillId="0" borderId="2" pivotButton="0" quotePrefix="0" xfId="0"/>
    <xf numFmtId="0" fontId="4" fillId="0" borderId="2" applyAlignment="1" pivotButton="0" quotePrefix="0" xfId="0">
      <alignment horizontal="right" vertical="center"/>
    </xf>
    <xf numFmtId="0" fontId="9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6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14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 ht="22" customHeight="1">
      <c r="A1" s="1" t="inlineStr">
        <is>
          <t>Tile Setting Plan</t>
        </is>
      </c>
    </row>
    <row r="2">
      <c r="A2" s="2" t="inlineStr">
        <is>
          <t>Where the first tile goes decides where the bad cut goes.</t>
        </is>
      </c>
    </row>
    <row r="4">
      <c r="A4" s="3" t="inlineStr">
        <is>
          <t>Room or surface</t>
        </is>
      </c>
      <c r="B4" s="4" t="n"/>
      <c r="D4" s="3" t="inlineStr">
        <is>
          <t>Date</t>
        </is>
      </c>
      <c r="E4" s="4" t="n"/>
      <c r="F4" s="3" t="inlineStr">
        <is>
          <t>Tile</t>
        </is>
      </c>
      <c r="G4" s="4" t="n"/>
    </row>
    <row r="6">
      <c r="A6" s="5" t="inlineStr">
        <is>
          <t>1 · Surfaces to cover</t>
        </is>
      </c>
    </row>
    <row r="7" ht="20" customHeight="1">
      <c r="A7" s="6" t="inlineStr">
        <is>
          <t>Surface</t>
        </is>
      </c>
      <c r="B7" s="6" t="inlineStr">
        <is>
          <t>Width ft</t>
        </is>
      </c>
      <c r="C7" s="6" t="inlineStr">
        <is>
          <t>Height or depth ft</t>
        </is>
      </c>
      <c r="D7" s="6" t="inlineStr">
        <is>
          <t>Sq ft</t>
        </is>
      </c>
      <c r="E7" s="6" t="inlineStr">
        <is>
          <t>Deduct sq ft</t>
        </is>
      </c>
      <c r="F7" s="6" t="inlineStr">
        <is>
          <t>Net sq ft</t>
        </is>
      </c>
    </row>
    <row r="8">
      <c r="A8" s="4" t="inlineStr">
        <is>
          <t>Back wall</t>
        </is>
      </c>
      <c r="B8" s="7" t="n">
        <v>5</v>
      </c>
      <c r="C8" s="7" t="n">
        <v>7</v>
      </c>
      <c r="D8" s="8">
        <f>IF(AND(N(B8)&gt;0,N(C8)&gt;0),B8*C8,"")</f>
        <v/>
      </c>
      <c r="E8" s="9" t="n">
        <v>0</v>
      </c>
      <c r="F8" s="8">
        <f>IF(N(D8)&gt;0,D8-N(E8),"")</f>
        <v/>
      </c>
    </row>
    <row r="9">
      <c r="A9" s="4" t="n"/>
      <c r="B9" s="7" t="n"/>
      <c r="C9" s="7" t="n"/>
      <c r="D9" s="8">
        <f>IF(AND(N(B9)&gt;0,N(C9)&gt;0),B9*C9,"")</f>
        <v/>
      </c>
      <c r="E9" s="9" t="n"/>
      <c r="F9" s="8">
        <f>IF(N(D9)&gt;0,D9-N(E9),"")</f>
        <v/>
      </c>
    </row>
    <row r="10">
      <c r="A10" s="4" t="n"/>
      <c r="B10" s="7" t="n"/>
      <c r="C10" s="7" t="n"/>
      <c r="D10" s="8">
        <f>IF(AND(N(B10)&gt;0,N(C10)&gt;0),B10*C10,"")</f>
        <v/>
      </c>
      <c r="E10" s="9" t="n"/>
      <c r="F10" s="8">
        <f>IF(N(D10)&gt;0,D10-N(E10),"")</f>
        <v/>
      </c>
    </row>
    <row r="11">
      <c r="A11" s="4" t="n"/>
      <c r="B11" s="7" t="n"/>
      <c r="C11" s="7" t="n"/>
      <c r="D11" s="8">
        <f>IF(AND(N(B11)&gt;0,N(C11)&gt;0),B11*C11,"")</f>
        <v/>
      </c>
      <c r="E11" s="9" t="n"/>
      <c r="F11" s="8">
        <f>IF(N(D11)&gt;0,D11-N(E11),"")</f>
        <v/>
      </c>
    </row>
    <row r="12">
      <c r="A12" s="4" t="n"/>
      <c r="B12" s="7" t="n"/>
      <c r="C12" s="7" t="n"/>
      <c r="D12" s="8">
        <f>IF(AND(N(B12)&gt;0,N(C12)&gt;0),B12*C12,"")</f>
        <v/>
      </c>
      <c r="E12" s="9" t="n"/>
      <c r="F12" s="8">
        <f>IF(N(D12)&gt;0,D12-N(E12),"")</f>
        <v/>
      </c>
    </row>
    <row r="13">
      <c r="A13" s="4" t="n"/>
      <c r="B13" s="7" t="n"/>
      <c r="C13" s="7" t="n"/>
      <c r="D13" s="8">
        <f>IF(AND(N(B13)&gt;0,N(C13)&gt;0),B13*C13,"")</f>
        <v/>
      </c>
      <c r="E13" s="9" t="n"/>
      <c r="F13" s="8">
        <f>IF(N(D13)&gt;0,D13-N(E13),"")</f>
        <v/>
      </c>
    </row>
    <row r="14">
      <c r="A14" s="4" t="n"/>
      <c r="B14" s="7" t="n"/>
      <c r="C14" s="7" t="n"/>
      <c r="D14" s="8">
        <f>IF(AND(N(B14)&gt;0,N(C14)&gt;0),B14*C14,"")</f>
        <v/>
      </c>
      <c r="E14" s="9" t="n"/>
      <c r="F14" s="8">
        <f>IF(N(D14)&gt;0,D14-N(E14),"")</f>
        <v/>
      </c>
    </row>
    <row r="15">
      <c r="A15" s="4" t="n"/>
      <c r="B15" s="7" t="n"/>
      <c r="C15" s="7" t="n"/>
      <c r="D15" s="8">
        <f>IF(AND(N(B15)&gt;0,N(C15)&gt;0),B15*C15,"")</f>
        <v/>
      </c>
      <c r="E15" s="9" t="n"/>
      <c r="F15" s="8">
        <f>IF(N(D15)&gt;0,D15-N(E15),"")</f>
        <v/>
      </c>
    </row>
    <row r="16">
      <c r="A16" s="10" t="inlineStr">
        <is>
          <t>Total</t>
        </is>
      </c>
      <c r="D16" s="11">
        <f>SUM(D8:D15)</f>
        <v/>
      </c>
      <c r="F16" s="11">
        <f>SUM(F8:F15)</f>
        <v/>
      </c>
    </row>
    <row r="18">
      <c r="A18" s="5" t="inlineStr">
        <is>
          <t>2 · The order</t>
        </is>
      </c>
    </row>
    <row r="19">
      <c r="A19" s="12" t="inlineStr">
        <is>
          <t>Waste % for the layout</t>
        </is>
      </c>
      <c r="B19" s="13" t="n">
        <v>15</v>
      </c>
    </row>
    <row r="20">
      <c r="A20" s="12" t="inlineStr">
        <is>
          <t>One tile covers (sq ft)</t>
        </is>
      </c>
      <c r="B20" s="14" t="n">
        <v>0.125</v>
      </c>
    </row>
    <row r="21">
      <c r="A21" s="12" t="inlineStr">
        <is>
          <t>Tiles in a box</t>
        </is>
      </c>
      <c r="B21" s="13" t="n">
        <v>44</v>
      </c>
    </row>
    <row r="22">
      <c r="A22" s="12" t="inlineStr">
        <is>
          <t>Thinset coverage (sq ft per 50 lb bag)</t>
        </is>
      </c>
      <c r="B22" s="13" t="n">
        <v>95</v>
      </c>
    </row>
    <row r="23">
      <c r="A23" s="12" t="inlineStr">
        <is>
          <t>Grout coverage (sq ft per 10 lb bag)</t>
        </is>
      </c>
      <c r="B23" s="13" t="n">
        <v>90</v>
      </c>
    </row>
    <row r="24">
      <c r="A24" s="12" t="inlineStr">
        <is>
          <t>Area with waste (sq ft)</t>
        </is>
      </c>
      <c r="B24" s="8">
        <f>IF(N(F16)&gt;0,F16*(1+N(B19)/100),"")</f>
        <v/>
      </c>
    </row>
    <row r="25">
      <c r="A25" s="12" t="inlineStr">
        <is>
          <t>Tiles needed</t>
        </is>
      </c>
      <c r="B25" s="15">
        <f>IFERROR(CEILING(B24/B20,1),"")</f>
        <v/>
      </c>
    </row>
    <row r="26">
      <c r="A26" s="12" t="inlineStr">
        <is>
          <t>Boxes to buy</t>
        </is>
      </c>
      <c r="B26" s="15">
        <f>IFERROR(CEILING(B25/B21,1),"")</f>
        <v/>
      </c>
    </row>
    <row r="27">
      <c r="A27" s="12" t="inlineStr">
        <is>
          <t>Thinset bags</t>
        </is>
      </c>
      <c r="B27" s="15">
        <f>IFERROR(CEILING(B24/B22,1),"")</f>
        <v/>
      </c>
    </row>
    <row r="28">
      <c r="A28" s="12" t="inlineStr">
        <is>
          <t>Grout bags</t>
        </is>
      </c>
      <c r="B28" s="15">
        <f>IFERROR(CEILING(B24/B23,1),"")</f>
        <v/>
      </c>
    </row>
    <row r="30">
      <c r="A30" s="5" t="inlineStr">
        <is>
          <t>3 · Where the first tile goes</t>
        </is>
      </c>
    </row>
    <row r="31">
      <c r="A31" s="12" t="inlineStr">
        <is>
          <t>Run to be tiled (in.)</t>
        </is>
      </c>
      <c r="B31" s="9" t="n">
        <v>60</v>
      </c>
    </row>
    <row r="32">
      <c r="A32" s="12" t="inlineStr">
        <is>
          <t>Tile width (in.)</t>
        </is>
      </c>
      <c r="B32" s="9" t="n">
        <v>6</v>
      </c>
    </row>
    <row r="33">
      <c r="A33" s="12" t="inlineStr">
        <is>
          <t>Grout joint (in.)</t>
        </is>
      </c>
      <c r="B33" s="14" t="n">
        <v>0.125</v>
      </c>
    </row>
    <row r="34">
      <c r="A34" s="12" t="inlineStr">
        <is>
          <t>Full tiles across</t>
        </is>
      </c>
      <c r="B34" s="15">
        <f>IFERROR(INT(B31/(B32+B33)),"")</f>
        <v/>
      </c>
    </row>
    <row r="35">
      <c r="A35" s="12" t="inlineStr">
        <is>
          <t>Left over (in.)</t>
        </is>
      </c>
      <c r="B35" s="16">
        <f>IFERROR(B31-B34*(B32+B33),"")</f>
        <v/>
      </c>
    </row>
    <row r="36">
      <c r="A36" s="12" t="inlineStr">
        <is>
          <t>Cut at each end if centered (in.)</t>
        </is>
      </c>
      <c r="B36" s="16">
        <f>IFERROR((B35+B32+B33)/2,"")</f>
        <v/>
      </c>
    </row>
    <row r="37">
      <c r="A37" s="12" t="inlineStr">
        <is>
          <t>Verdict</t>
        </is>
      </c>
      <c r="B37" s="17">
        <f>IF(N(B36)=0,"",IF(B36&lt;B32/3,"That end cut is a sliver — drop one full tile and split the difference again","Good: both end cuts are wider than a third of a tile"))</f>
        <v/>
      </c>
      <c r="C37" s="18" t="n"/>
      <c r="D37" s="18" t="n"/>
      <c r="E37" s="18" t="n"/>
      <c r="F37" s="19" t="n"/>
    </row>
    <row r="39" ht="26" customHeight="1">
      <c r="A39" s="20" t="inlineStr">
        <is>
          <t>Shaded cells are the ones you fill in. Everything else calculates itself — row 8 is an example, type over it or delete it. Coverage figures are starting points — the bag in your hand always wins.</t>
        </is>
      </c>
    </row>
    <row r="41">
      <c r="A41" s="21" t="inlineStr">
        <is>
          <t>Waste by layout</t>
        </is>
      </c>
    </row>
    <row r="42" ht="14" customHeight="1">
      <c r="A42" s="22" t="inlineStr">
        <is>
          <t>•  Straight or offset: 10%.  Diagonal: 15%.  Herringbone or chevron: 20%.</t>
        </is>
      </c>
    </row>
    <row r="43" ht="14" customHeight="1">
      <c r="A43" s="22" t="inlineStr">
        <is>
          <t>•  Never finish on a sliver. Centering the run splits the waste between both ends.</t>
        </is>
      </c>
    </row>
    <row r="44" ht="14" customHeight="1">
      <c r="A44" s="22" t="inlineStr">
        <is>
          <t>•  A recessed niche adds roughly two square feet once the box is lined, and wants its own trim.</t>
        </is>
      </c>
    </row>
    <row r="46">
      <c r="A46" s="23" t="inlineStr">
        <is>
          <t>Tile setting plan · free from onetripdiy.com/printables/</t>
        </is>
      </c>
    </row>
  </sheetData>
  <mergeCells count="6">
    <mergeCell ref="A42:F42"/>
    <mergeCell ref="A46:F46"/>
    <mergeCell ref="A44:F44"/>
    <mergeCell ref="B37:F37"/>
    <mergeCell ref="A39:F39"/>
    <mergeCell ref="A43:F43"/>
  </mergeCell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9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22" customWidth="1" min="2" max="2"/>
    <col width="12" customWidth="1" min="3" max="3"/>
    <col width="12" customWidth="1" min="4" max="4"/>
    <col width="30" customWidth="1" min="5" max="5"/>
  </cols>
  <sheetData>
    <row r="1">
      <c r="A1" s="24" t="inlineStr">
        <is>
          <t>Coverage figures</t>
        </is>
      </c>
    </row>
    <row r="2">
      <c r="A2" s="25" t="inlineStr">
        <is>
          <t>Taken from the calculator named in the last column. The figure on the package you are holding always wins.</t>
        </is>
      </c>
    </row>
    <row r="4" ht="20" customHeight="1">
      <c r="A4" s="6" t="inlineStr">
        <is>
          <t>Material</t>
        </is>
      </c>
      <c r="B4" s="6" t="inlineStr">
        <is>
          <t>One package covers</t>
        </is>
      </c>
      <c r="C4" s="6" t="inlineStr">
        <is>
          <t>Figure</t>
        </is>
      </c>
      <c r="D4" s="6" t="inlineStr">
        <is>
          <t>Unit</t>
        </is>
      </c>
      <c r="E4" s="6" t="inlineStr">
        <is>
          <t>Calculator</t>
        </is>
      </c>
    </row>
    <row r="5">
      <c r="A5" s="26" t="inlineStr">
        <is>
          <t>Drywall 4 × 8 ft</t>
        </is>
      </c>
      <c r="B5" s="27" t="inlineStr">
        <is>
          <t>one sheet</t>
        </is>
      </c>
      <c r="C5" s="28" t="n">
        <v>32</v>
      </c>
      <c r="D5" s="27" t="inlineStr">
        <is>
          <t>sq ft</t>
        </is>
      </c>
      <c r="E5" s="29" t="inlineStr">
        <is>
          <t>onetripdiy.com/drywall-calculator/</t>
        </is>
      </c>
    </row>
    <row r="6">
      <c r="A6" s="26" t="inlineStr">
        <is>
          <t>Drywall 4 × 10 ft</t>
        </is>
      </c>
      <c r="B6" s="27" t="inlineStr">
        <is>
          <t>one sheet</t>
        </is>
      </c>
      <c r="C6" s="28" t="n">
        <v>40</v>
      </c>
      <c r="D6" s="27" t="inlineStr">
        <is>
          <t>sq ft</t>
        </is>
      </c>
      <c r="E6" s="29" t="inlineStr">
        <is>
          <t>onetripdiy.com/drywall-calculator/</t>
        </is>
      </c>
    </row>
    <row r="7">
      <c r="A7" s="26" t="inlineStr">
        <is>
          <t>Drywall 4 × 12 ft</t>
        </is>
      </c>
      <c r="B7" s="27" t="inlineStr">
        <is>
          <t>one sheet</t>
        </is>
      </c>
      <c r="C7" s="28" t="n">
        <v>48</v>
      </c>
      <c r="D7" s="27" t="inlineStr">
        <is>
          <t>sq ft</t>
        </is>
      </c>
      <c r="E7" s="29" t="inlineStr">
        <is>
          <t>onetripdiy.com/drywall-calculator/</t>
        </is>
      </c>
    </row>
    <row r="8">
      <c r="A8" s="26" t="inlineStr">
        <is>
          <t>Paint — 400 sq ft</t>
        </is>
      </c>
      <c r="B8" s="27" t="inlineStr">
        <is>
          <t>one gallon, one coat</t>
        </is>
      </c>
      <c r="C8" s="28" t="n">
        <v>400</v>
      </c>
      <c r="D8" s="27" t="inlineStr">
        <is>
          <t>sq ft</t>
        </is>
      </c>
      <c r="E8" s="29" t="inlineStr">
        <is>
          <t>onetripdiy.com/paint-calculator/</t>
        </is>
      </c>
    </row>
    <row r="9">
      <c r="A9" s="26" t="inlineStr">
        <is>
          <t>Paint — 350 sq ft</t>
        </is>
      </c>
      <c r="B9" s="27" t="inlineStr">
        <is>
          <t>one gallon, one coat</t>
        </is>
      </c>
      <c r="C9" s="28" t="n">
        <v>350</v>
      </c>
      <c r="D9" s="27" t="inlineStr">
        <is>
          <t>sq ft</t>
        </is>
      </c>
      <c r="E9" s="29" t="inlineStr">
        <is>
          <t>onetripdiy.com/paint-calculator/</t>
        </is>
      </c>
    </row>
    <row r="10">
      <c r="A10" s="26" t="inlineStr">
        <is>
          <t>Paint — 300 sq ft</t>
        </is>
      </c>
      <c r="B10" s="27" t="inlineStr">
        <is>
          <t>one gallon, one coat</t>
        </is>
      </c>
      <c r="C10" s="28" t="n">
        <v>300</v>
      </c>
      <c r="D10" s="27" t="inlineStr">
        <is>
          <t>sq ft</t>
        </is>
      </c>
      <c r="E10" s="29" t="inlineStr">
        <is>
          <t>onetripdiy.com/paint-calculator/</t>
        </is>
      </c>
    </row>
    <row r="11">
      <c r="A11" s="26" t="inlineStr">
        <is>
          <t>Brick — Modular</t>
        </is>
      </c>
      <c r="B11" s="27" t="inlineStr">
        <is>
          <t>one sq ft of wall</t>
        </is>
      </c>
      <c r="C11" s="28" t="n">
        <v>6.86</v>
      </c>
      <c r="D11" s="27" t="inlineStr">
        <is>
          <t>bricks</t>
        </is>
      </c>
      <c r="E11" s="29" t="inlineStr">
        <is>
          <t>onetripdiy.com/brick-calculator/</t>
        </is>
      </c>
    </row>
    <row r="12">
      <c r="A12" s="26" t="inlineStr">
        <is>
          <t>Brick — Standard</t>
        </is>
      </c>
      <c r="B12" s="27" t="inlineStr">
        <is>
          <t>one sq ft of wall</t>
        </is>
      </c>
      <c r="C12" s="28" t="n">
        <v>6.55</v>
      </c>
      <c r="D12" s="27" t="inlineStr">
        <is>
          <t>bricks</t>
        </is>
      </c>
      <c r="E12" s="29" t="inlineStr">
        <is>
          <t>onetripdiy.com/brick-calculator/</t>
        </is>
      </c>
    </row>
    <row r="13">
      <c r="A13" s="26" t="inlineStr">
        <is>
          <t>Brick — Queen</t>
        </is>
      </c>
      <c r="B13" s="27" t="inlineStr">
        <is>
          <t>one sq ft of wall</t>
        </is>
      </c>
      <c r="C13" s="28" t="n">
        <v>5.76</v>
      </c>
      <c r="D13" s="27" t="inlineStr">
        <is>
          <t>bricks</t>
        </is>
      </c>
      <c r="E13" s="29" t="inlineStr">
        <is>
          <t>onetripdiy.com/brick-calculator/</t>
        </is>
      </c>
    </row>
    <row r="14">
      <c r="A14" s="26" t="inlineStr">
        <is>
          <t>Brick — King</t>
        </is>
      </c>
      <c r="B14" s="27" t="inlineStr">
        <is>
          <t>one sq ft of wall</t>
        </is>
      </c>
      <c r="C14" s="28" t="n">
        <v>4.8</v>
      </c>
      <c r="D14" s="27" t="inlineStr">
        <is>
          <t>bricks</t>
        </is>
      </c>
      <c r="E14" s="29" t="inlineStr">
        <is>
          <t>onetripdiy.com/brick-calculator/</t>
        </is>
      </c>
    </row>
    <row r="15">
      <c r="A15" s="26" t="inlineStr">
        <is>
          <t>Brick — Utility</t>
        </is>
      </c>
      <c r="B15" s="27" t="inlineStr">
        <is>
          <t>one sq ft of wall</t>
        </is>
      </c>
      <c r="C15" s="28" t="n">
        <v>3</v>
      </c>
      <c r="D15" s="27" t="inlineStr">
        <is>
          <t>bricks</t>
        </is>
      </c>
      <c r="E15" s="29" t="inlineStr">
        <is>
          <t>onetripdiy.com/brick-calculator/</t>
        </is>
      </c>
    </row>
    <row r="16">
      <c r="A16" s="26" t="inlineStr">
        <is>
          <t>Block — 8 or 6 in. thick</t>
        </is>
      </c>
      <c r="B16" s="27" t="inlineStr">
        <is>
          <t>one sq ft of wall</t>
        </is>
      </c>
      <c r="C16" s="28" t="n">
        <v>1.125</v>
      </c>
      <c r="D16" s="27" t="inlineStr">
        <is>
          <t>blocks</t>
        </is>
      </c>
      <c r="E16" s="29" t="inlineStr">
        <is>
          <t>onetripdiy.com/concrete-block-calculator/</t>
        </is>
      </c>
    </row>
    <row r="17">
      <c r="A17" s="26" t="inlineStr">
        <is>
          <t>Block — 8 × 8 × 24 in.</t>
        </is>
      </c>
      <c r="B17" s="27" t="inlineStr">
        <is>
          <t>one sq ft of wall</t>
        </is>
      </c>
      <c r="C17" s="28" t="n">
        <v>0.75</v>
      </c>
      <c r="D17" s="27" t="inlineStr">
        <is>
          <t>blocks</t>
        </is>
      </c>
      <c r="E17" s="29" t="inlineStr">
        <is>
          <t>onetripdiy.com/concrete-block-calculator/</t>
        </is>
      </c>
    </row>
    <row r="18">
      <c r="A18" s="26" t="inlineStr">
        <is>
          <t>Block — 8 × 4 × 16 in.</t>
        </is>
      </c>
      <c r="B18" s="27" t="inlineStr">
        <is>
          <t>one sq ft of wall</t>
        </is>
      </c>
      <c r="C18" s="28" t="n">
        <v>2.25</v>
      </c>
      <c r="D18" s="27" t="inlineStr">
        <is>
          <t>blocks</t>
        </is>
      </c>
      <c r="E18" s="29" t="inlineStr">
        <is>
          <t>onetripdiy.com/concrete-block-calculator/</t>
        </is>
      </c>
    </row>
    <row r="19">
      <c r="A19" s="26" t="inlineStr">
        <is>
          <t>Siding — 5 1/4 in. fiber cement</t>
        </is>
      </c>
      <c r="B19" s="27" t="inlineStr">
        <is>
          <t>one 12 ft plank</t>
        </is>
      </c>
      <c r="C19" s="28" t="n">
        <v>4</v>
      </c>
      <c r="D19" s="27" t="inlineStr">
        <is>
          <t>sq ft</t>
        </is>
      </c>
      <c r="E19" s="29" t="inlineStr">
        <is>
          <t>onetripdiy.com/siding-calculator/</t>
        </is>
      </c>
    </row>
    <row r="20">
      <c r="A20" s="26" t="inlineStr">
        <is>
          <t>Siding — 6 1/4 in. fiber cement</t>
        </is>
      </c>
      <c r="B20" s="27" t="inlineStr">
        <is>
          <t>one 12 ft plank</t>
        </is>
      </c>
      <c r="C20" s="28" t="n">
        <v>5</v>
      </c>
      <c r="D20" s="27" t="inlineStr">
        <is>
          <t>sq ft</t>
        </is>
      </c>
      <c r="E20" s="29" t="inlineStr">
        <is>
          <t>onetripdiy.com/siding-calculator/</t>
        </is>
      </c>
    </row>
    <row r="21">
      <c r="A21" s="26" t="inlineStr">
        <is>
          <t>Siding — 7 1/4 in. fiber cement</t>
        </is>
      </c>
      <c r="B21" s="27" t="inlineStr">
        <is>
          <t>one 12 ft plank</t>
        </is>
      </c>
      <c r="C21" s="28" t="n">
        <v>6</v>
      </c>
      <c r="D21" s="27" t="inlineStr">
        <is>
          <t>sq ft</t>
        </is>
      </c>
      <c r="E21" s="29" t="inlineStr">
        <is>
          <t>onetripdiy.com/siding-calculator/</t>
        </is>
      </c>
    </row>
    <row r="22">
      <c r="A22" s="26" t="inlineStr">
        <is>
          <t>Siding — 8 1/4 in. fiber cement</t>
        </is>
      </c>
      <c r="B22" s="27" t="inlineStr">
        <is>
          <t>one 12 ft plank</t>
        </is>
      </c>
      <c r="C22" s="28" t="n">
        <v>7</v>
      </c>
      <c r="D22" s="27" t="inlineStr">
        <is>
          <t>sq ft</t>
        </is>
      </c>
      <c r="E22" s="29" t="inlineStr">
        <is>
          <t>onetripdiy.com/siding-calculator/</t>
        </is>
      </c>
    </row>
    <row r="23">
      <c r="A23" s="26" t="inlineStr">
        <is>
          <t>Siding — 9 1/4 in. fiber cement</t>
        </is>
      </c>
      <c r="B23" s="27" t="inlineStr">
        <is>
          <t>one 12 ft plank</t>
        </is>
      </c>
      <c r="C23" s="28" t="n">
        <v>8</v>
      </c>
      <c r="D23" s="27" t="inlineStr">
        <is>
          <t>sq ft</t>
        </is>
      </c>
      <c r="E23" s="29" t="inlineStr">
        <is>
          <t>onetripdiy.com/siding-calculator/</t>
        </is>
      </c>
    </row>
    <row r="24">
      <c r="A24" s="26" t="inlineStr">
        <is>
          <t>Siding — 12 in. fiber cement</t>
        </is>
      </c>
      <c r="B24" s="27" t="inlineStr">
        <is>
          <t>one 12 ft plank</t>
        </is>
      </c>
      <c r="C24" s="28" t="n">
        <v>10.75</v>
      </c>
      <c r="D24" s="27" t="inlineStr">
        <is>
          <t>sq ft</t>
        </is>
      </c>
      <c r="E24" s="29" t="inlineStr">
        <is>
          <t>onetripdiy.com/siding-calculator/</t>
        </is>
      </c>
    </row>
    <row r="25">
      <c r="A25" s="26" t="inlineStr">
        <is>
          <t>Shiplap — 1 × 4 shiplap</t>
        </is>
      </c>
      <c r="B25" s="27" t="inlineStr">
        <is>
          <t>one 8 ft board</t>
        </is>
      </c>
      <c r="C25" s="28" t="n">
        <v>2.08</v>
      </c>
      <c r="D25" s="27" t="inlineStr">
        <is>
          <t>sq ft</t>
        </is>
      </c>
      <c r="E25" s="29" t="inlineStr">
        <is>
          <t>onetripdiy.com/shiplap-calculator/</t>
        </is>
      </c>
    </row>
    <row r="26">
      <c r="A26" s="26" t="inlineStr">
        <is>
          <t>Shiplap — 1 × 6 shiplap</t>
        </is>
      </c>
      <c r="B26" s="27" t="inlineStr">
        <is>
          <t>one 8 ft board</t>
        </is>
      </c>
      <c r="C26" s="28" t="n">
        <v>3.33</v>
      </c>
      <c r="D26" s="27" t="inlineStr">
        <is>
          <t>sq ft</t>
        </is>
      </c>
      <c r="E26" s="29" t="inlineStr">
        <is>
          <t>onetripdiy.com/shiplap-calculator/</t>
        </is>
      </c>
    </row>
    <row r="27">
      <c r="A27" s="26" t="inlineStr">
        <is>
          <t>Shiplap — 1 × 6 nickel gap</t>
        </is>
      </c>
      <c r="B27" s="27" t="inlineStr">
        <is>
          <t>one 8 ft board</t>
        </is>
      </c>
      <c r="C27" s="28" t="n">
        <v>3.42</v>
      </c>
      <c r="D27" s="27" t="inlineStr">
        <is>
          <t>sq ft</t>
        </is>
      </c>
      <c r="E27" s="29" t="inlineStr">
        <is>
          <t>onetripdiy.com/shiplap-calculator/</t>
        </is>
      </c>
    </row>
    <row r="28">
      <c r="A28" s="26" t="inlineStr">
        <is>
          <t>Shiplap — 1 × 8 shiplap</t>
        </is>
      </c>
      <c r="B28" s="27" t="inlineStr">
        <is>
          <t>one 8 ft board</t>
        </is>
      </c>
      <c r="C28" s="28" t="n">
        <v>4.58</v>
      </c>
      <c r="D28" s="27" t="inlineStr">
        <is>
          <t>sq ft</t>
        </is>
      </c>
      <c r="E28" s="29" t="inlineStr">
        <is>
          <t>onetripdiy.com/shiplap-calculator/</t>
        </is>
      </c>
    </row>
    <row r="29">
      <c r="A29" s="26" t="inlineStr">
        <is>
          <t>Shiplap — 1 × 8 T&amp;G</t>
        </is>
      </c>
      <c r="B29" s="27" t="inlineStr">
        <is>
          <t>one 8 ft board</t>
        </is>
      </c>
      <c r="C29" s="28" t="n">
        <v>4.67</v>
      </c>
      <c r="D29" s="27" t="inlineStr">
        <is>
          <t>sq ft</t>
        </is>
      </c>
      <c r="E29" s="29" t="inlineStr">
        <is>
          <t>onetripdiy.com/shiplap-calculator/</t>
        </is>
      </c>
    </row>
  </sheetData>
  <mergeCells count="1">
    <mergeCell ref="A2: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2026-09-16T08:30:08Z</dcterms:created>
  <dcterms:modified xmlns:dcterms="http://purl.org/dc/terms/" xmlns:xsi="http://www.w3.org/2001/XMLSchema-instance" xsi:type="dcterms:W3CDTF">2026-09-16T08:30:08Z</dcterms:modified>
</cp:coreProperties>
</file>